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ЗАВТРАК 1 вариант ВЛ" sheetId="1" r:id="rId1"/>
    <sheet name="ЗАВТРАК 2 вариант ОЗ" sheetId="2" r:id="rId2"/>
    <sheet name="ОБЕД 1 вариант ВЛ" sheetId="3" r:id="rId3"/>
    <sheet name="ОБЕД 2 вариант ОЗ" sheetId="4" r:id="rId4"/>
  </sheets>
  <definedNames/>
  <calcPr fullCalcOnLoad="1"/>
</workbook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<sst xmlns="http://schemas.openxmlformats.org/spreadsheetml/2006/main" count="620" uniqueCount="93">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</sst>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0" fillId="0" borderId="10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1" fillId="0" borderId="0" xfId="0" applyFont="1" applyBorder="1" applyAlignment="1">
      <alignment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1" max="1" width="6.421875" style="2" customWidth="1"/>
    <col min="2" max="2" width="30.28125" style="2" customWidth="1"/>
    <col min="3" max="3" width="12.00390625" style="3" customWidth="1"/>
    <col min="4" max="5" width="7.421875" style="3" bestFit="1" customWidth="1"/>
    <col min="6" max="6" width="10.140625" style="3" customWidth="1"/>
    <col min="7" max="7" width="12.28125" style="3" customWidth="1"/>
    <col min="8" max="8" width="4.57421875" style="2" customWidth="1"/>
    <col min="9" max="9" width="27.421875" style="2" bestFit="1" customWidth="1"/>
    <col min="10" max="10" width="10.57421875" style="32" customWidth="1"/>
    <col min="11" max="11" width="11.00390625" style="32" customWidth="1"/>
    <col min="12" max="12" width="8.421875" style="32" bestFit="1" customWidth="1"/>
    <col min="13" max="13" width="10.28125" style="32" customWidth="1"/>
    <col min="14" max="14" width="11.57421875" style="27" customWidth="1"/>
    <col min="15" max="15" width="12.140625" style="0" customWidth="1"/>
  </cols>
  <sheetData>
    <row r="1" spans="2:14" ht="36.75" customHeight="1">
      <c r="B1" s="69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1" customFormat="1" ht="15.75">
      <c r="A2" s="10"/>
      <c r="B2" s="76" t="s">
        <v>14</v>
      </c>
      <c r="C2" s="76"/>
      <c r="D2" s="76"/>
      <c r="E2" s="76"/>
      <c r="F2" s="76"/>
      <c r="G2" s="76"/>
      <c r="H2" s="10"/>
      <c r="I2" s="81" t="s">
        <v>23</v>
      </c>
      <c r="J2" s="81"/>
      <c r="K2" s="81"/>
      <c r="L2" s="81"/>
      <c r="M2" s="81"/>
      <c r="N2" s="81"/>
    </row>
    <row r="3" spans="1:14" s="8" customFormat="1" ht="63">
      <c r="A3" s="7"/>
      <c r="B3" s="6" t="s">
        <v>0</v>
      </c>
      <c r="C3" s="6" t="s">
        <v>1</v>
      </c>
      <c r="D3" s="77" t="s">
        <v>2</v>
      </c>
      <c r="E3" s="77"/>
      <c r="F3" s="77"/>
      <c r="G3" s="6" t="s">
        <v>3</v>
      </c>
      <c r="H3" s="7"/>
      <c r="I3" s="1" t="s">
        <v>0</v>
      </c>
      <c r="J3" s="6" t="s">
        <v>1</v>
      </c>
      <c r="K3" s="73" t="s">
        <v>2</v>
      </c>
      <c r="L3" s="74"/>
      <c r="M3" s="75"/>
      <c r="N3" s="6" t="s">
        <v>3</v>
      </c>
    </row>
    <row r="4" spans="1:14" s="8" customFormat="1" ht="15.75" customHeight="1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 ht="15.75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 ht="15.75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>
      <c r="A9" s="7"/>
      <c r="B9" s="40" t="s">
        <v>6</v>
      </c>
      <c r="C9" s="6">
        <v>60</v>
      </c>
      <c r="D9" s="6">
        <v>4.56</v>
      </c>
      <c r="E9" s="6">
        <v>0.36</v>
      </c>
      <c r="F9" s="6">
        <v>31.38</v>
      </c>
      <c r="G9" s="6">
        <v>139.8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 ht="15.75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 ht="15.7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 ht="15.75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650.06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 ht="15.7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 ht="15.75">
      <c r="A14" s="10"/>
      <c r="B14" s="76" t="s">
        <v>15</v>
      </c>
      <c r="C14" s="76"/>
      <c r="D14" s="76"/>
      <c r="E14" s="76"/>
      <c r="F14" s="76"/>
      <c r="G14" s="76"/>
      <c r="H14" s="10"/>
      <c r="I14" s="78" t="s">
        <v>28</v>
      </c>
      <c r="J14" s="79"/>
      <c r="K14" s="79"/>
      <c r="L14" s="79"/>
      <c r="M14" s="79"/>
      <c r="N14" s="80"/>
    </row>
    <row r="15" spans="1:14" s="8" customFormat="1" ht="63">
      <c r="A15" s="7"/>
      <c r="B15" s="6" t="s">
        <v>0</v>
      </c>
      <c r="C15" s="6" t="s">
        <v>1</v>
      </c>
      <c r="D15" s="77" t="s">
        <v>2</v>
      </c>
      <c r="E15" s="77"/>
      <c r="F15" s="77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customHeight="1" hidden="1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 ht="15.75">
      <c r="A18" s="7"/>
      <c r="B18" s="40" t="s">
        <v>46</v>
      </c>
      <c r="C18" s="62">
        <v>200</v>
      </c>
      <c r="D18" s="62">
        <v>7.536</v>
      </c>
      <c r="E18" s="62">
        <v>5.959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 ht="15.75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32.8</v>
      </c>
    </row>
    <row r="20" spans="1:14" s="8" customFormat="1" ht="15.75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 ht="15.75">
      <c r="A21" s="7"/>
      <c r="B21" s="40" t="s">
        <v>27</v>
      </c>
      <c r="C21" s="36">
        <v>60</v>
      </c>
      <c r="D21" s="36">
        <v>4.56</v>
      </c>
      <c r="E21" s="36">
        <v>0.36</v>
      </c>
      <c r="F21" s="36">
        <v>31.38</v>
      </c>
      <c r="G21" s="36">
        <v>139.8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 ht="15.75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 ht="15.7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 ht="15.75">
      <c r="A24" s="7"/>
      <c r="B24" s="1" t="s">
        <v>13</v>
      </c>
      <c r="C24" s="41">
        <f>SUM(C18:C23)</f>
        <v>610</v>
      </c>
      <c r="D24" s="41">
        <f>SUM(D18:D23)</f>
        <v>23.296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>SUM(L18:L23)</f>
        <v>32.7</v>
      </c>
      <c r="M24" s="59">
        <f>SUM(M18:M23)</f>
        <v>29.55</v>
      </c>
      <c r="N24" s="59">
        <f>SUM(N18:N23)</f>
        <v>484.46000000000004</v>
      </c>
    </row>
    <row r="25" spans="1:14" s="8" customFormat="1" ht="15.7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 ht="15.75">
      <c r="A26" s="10"/>
      <c r="B26" s="76" t="s">
        <v>17</v>
      </c>
      <c r="C26" s="76"/>
      <c r="D26" s="76"/>
      <c r="E26" s="76"/>
      <c r="F26" s="76"/>
      <c r="G26" s="76"/>
      <c r="H26" s="10"/>
      <c r="I26" s="78" t="s">
        <v>29</v>
      </c>
      <c r="J26" s="79"/>
      <c r="K26" s="79"/>
      <c r="L26" s="79"/>
      <c r="M26" s="79"/>
      <c r="N26" s="80"/>
    </row>
    <row r="27" spans="1:14" s="8" customFormat="1" ht="63">
      <c r="A27" s="7"/>
      <c r="B27" s="6" t="s">
        <v>0</v>
      </c>
      <c r="C27" s="6" t="s">
        <v>1</v>
      </c>
      <c r="D27" s="77" t="s">
        <v>2</v>
      </c>
      <c r="E27" s="77"/>
      <c r="F27" s="77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>
      <c r="A30" s="7"/>
      <c r="B30" s="40" t="s">
        <v>61</v>
      </c>
      <c r="C30" s="68">
        <v>265</v>
      </c>
      <c r="D30" s="68">
        <v>8.281</v>
      </c>
      <c r="E30" s="68">
        <v>9.018</v>
      </c>
      <c r="F30" s="68">
        <v>38.559</v>
      </c>
      <c r="G30" s="68">
        <v>269.33</v>
      </c>
      <c r="H30" s="7"/>
      <c r="I30" s="40" t="s">
        <v>91</v>
      </c>
      <c r="J30" s="67" t="s">
        <v>57</v>
      </c>
      <c r="K30" s="67">
        <v>44.852</v>
      </c>
      <c r="L30" s="67">
        <v>37.629</v>
      </c>
      <c r="M30" s="67">
        <v>32.939</v>
      </c>
      <c r="N30" s="68">
        <v>155.2</v>
      </c>
    </row>
    <row r="31" spans="1:14" s="8" customFormat="1" ht="15.75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 ht="15.75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 ht="15.75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 ht="15.75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 ht="15.75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72.859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</v>
      </c>
      <c r="L35" s="41">
        <f>SUM(L30:L34)</f>
        <v>41.028999999999996</v>
      </c>
      <c r="M35" s="41">
        <f>SUM(M30:M34)</f>
        <v>78.809</v>
      </c>
      <c r="N35" s="42">
        <f>SUM(N30:N34)</f>
        <v>417.2</v>
      </c>
    </row>
    <row r="36" spans="1:14" s="8" customFormat="1" ht="15.75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 ht="15.75">
      <c r="A37" s="10"/>
      <c r="B37" s="76" t="s">
        <v>19</v>
      </c>
      <c r="C37" s="76"/>
      <c r="D37" s="76"/>
      <c r="E37" s="76"/>
      <c r="F37" s="76"/>
      <c r="G37" s="76"/>
      <c r="H37" s="10"/>
      <c r="I37" s="78" t="s">
        <v>31</v>
      </c>
      <c r="J37" s="79"/>
      <c r="K37" s="79"/>
      <c r="L37" s="79"/>
      <c r="M37" s="79"/>
      <c r="N37" s="80"/>
    </row>
    <row r="38" spans="1:14" s="8" customFormat="1" ht="63">
      <c r="A38" s="7"/>
      <c r="B38" s="6" t="s">
        <v>0</v>
      </c>
      <c r="C38" s="6" t="s">
        <v>1</v>
      </c>
      <c r="D38" s="77" t="s">
        <v>2</v>
      </c>
      <c r="E38" s="77"/>
      <c r="F38" s="77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 ht="15.75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 ht="15.75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 ht="15.75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 ht="15.75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 ht="15.75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 ht="15.75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 ht="15.7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 ht="15.7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 ht="15.75">
      <c r="A50" s="10"/>
      <c r="B50" s="76" t="s">
        <v>21</v>
      </c>
      <c r="C50" s="76"/>
      <c r="D50" s="76"/>
      <c r="E50" s="76"/>
      <c r="F50" s="76"/>
      <c r="G50" s="76"/>
      <c r="H50" s="10"/>
      <c r="I50" s="78" t="s">
        <v>33</v>
      </c>
      <c r="J50" s="79"/>
      <c r="K50" s="79"/>
      <c r="L50" s="79"/>
      <c r="M50" s="79"/>
      <c r="N50" s="80"/>
    </row>
    <row r="51" spans="1:14" s="8" customFormat="1" ht="63">
      <c r="A51" s="7"/>
      <c r="B51" s="6" t="s">
        <v>0</v>
      </c>
      <c r="C51" s="6" t="s">
        <v>1</v>
      </c>
      <c r="D51" s="77" t="s">
        <v>2</v>
      </c>
      <c r="E51" s="77"/>
      <c r="F51" s="77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 ht="15.75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customHeight="1" hidden="1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>
      <c r="A54" s="7"/>
      <c r="B54" s="40" t="s">
        <v>88</v>
      </c>
      <c r="C54" s="61" t="s">
        <v>89</v>
      </c>
      <c r="D54" s="61">
        <v>40.3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 ht="15.75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 ht="15.75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 ht="15.75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 ht="15.75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 ht="15.75">
      <c r="A59" s="7"/>
      <c r="B59" s="1" t="s">
        <v>13</v>
      </c>
      <c r="C59" s="6">
        <f>SUM(C54:C58)+170</f>
        <v>430</v>
      </c>
      <c r="D59" s="6">
        <f>SUM(D54:D58)</f>
        <v>44.17999999999999</v>
      </c>
      <c r="E59" s="6">
        <f>SUM(E54:E58)</f>
        <v>20.22</v>
      </c>
      <c r="F59" s="6">
        <f>SUM(F54:F58)</f>
        <v>71.26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 ht="15.75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39.23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 ht="15.75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9:14" ht="15.75">
      <c r="I62" s="9"/>
      <c r="J62" s="31"/>
      <c r="K62" s="31"/>
      <c r="L62" s="31"/>
      <c r="M62" s="31"/>
      <c r="N62" s="33"/>
    </row>
  </sheetData>
  <sheetProtection/>
  <mergeCells count="21">
    <mergeCell ref="D38:F38"/>
    <mergeCell ref="K38:M38"/>
    <mergeCell ref="K51:M51"/>
    <mergeCell ref="I2:N2"/>
    <mergeCell ref="D51:F51"/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9.140625" style="12" customWidth="1"/>
    <col min="2" max="2" width="25.421875" style="12" customWidth="1"/>
    <col min="3" max="3" width="10.7109375" style="4" customWidth="1"/>
    <col min="4" max="5" width="9.140625" style="4" customWidth="1"/>
    <col min="6" max="6" width="10.28125" style="4" customWidth="1"/>
    <col min="7" max="7" width="12.00390625" style="4" customWidth="1"/>
    <col min="8" max="8" width="9.140625" style="57" customWidth="1"/>
    <col min="9" max="9" width="22.28125" style="5" customWidth="1"/>
    <col min="10" max="10" width="11.00390625" style="14" customWidth="1"/>
    <col min="11" max="12" width="9.140625" style="4" customWidth="1"/>
    <col min="13" max="13" width="10.57421875" style="4" customWidth="1"/>
    <col min="14" max="14" width="14.140625" style="4" customWidth="1"/>
  </cols>
  <sheetData>
    <row r="1" spans="1:16" ht="31.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2:14" s="24" customFormat="1" ht="15.75">
      <c r="B2" s="83" t="s">
        <v>14</v>
      </c>
      <c r="C2" s="83"/>
      <c r="D2" s="83"/>
      <c r="E2" s="83"/>
      <c r="F2" s="83"/>
      <c r="G2" s="83"/>
      <c r="H2" s="51"/>
      <c r="I2" s="83" t="s">
        <v>23</v>
      </c>
      <c r="J2" s="83"/>
      <c r="K2" s="83"/>
      <c r="L2" s="83"/>
      <c r="M2" s="83"/>
      <c r="N2" s="83"/>
    </row>
    <row r="3" spans="2:14" s="15" customFormat="1" ht="63">
      <c r="B3" s="45" t="s">
        <v>0</v>
      </c>
      <c r="C3" s="45" t="s">
        <v>1</v>
      </c>
      <c r="D3" s="82" t="s">
        <v>2</v>
      </c>
      <c r="E3" s="82"/>
      <c r="F3" s="82"/>
      <c r="G3" s="45" t="s">
        <v>3</v>
      </c>
      <c r="H3" s="52"/>
      <c r="I3" s="45" t="s">
        <v>0</v>
      </c>
      <c r="J3" s="45" t="s">
        <v>1</v>
      </c>
      <c r="K3" s="82" t="s">
        <v>2</v>
      </c>
      <c r="L3" s="82"/>
      <c r="M3" s="82"/>
      <c r="N3" s="45" t="s">
        <v>3</v>
      </c>
    </row>
    <row r="4" spans="2:14" s="15" customFormat="1" ht="15" customHeight="1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2:14" s="15" customFormat="1" ht="1.5" customHeight="1" hidden="1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2:14" s="15" customFormat="1" ht="47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44.852</v>
      </c>
      <c r="L6" s="63">
        <v>37.629</v>
      </c>
      <c r="M6" s="63">
        <v>32.939</v>
      </c>
      <c r="N6" s="64">
        <v>155.2</v>
      </c>
    </row>
    <row r="7" spans="2:14" s="15" customFormat="1" ht="15.7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2:14" s="15" customFormat="1" ht="31.5">
      <c r="B8" s="40" t="s">
        <v>66</v>
      </c>
      <c r="C8" s="46">
        <v>200</v>
      </c>
      <c r="D8" s="46">
        <v>0.18</v>
      </c>
      <c r="E8" s="46">
        <v>0.18</v>
      </c>
      <c r="F8" s="46">
        <v>28.362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2:14" s="15" customFormat="1" ht="15.7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2:14" s="15" customFormat="1" ht="15.7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2:14" s="15" customFormat="1" ht="15.7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2:14" s="15" customFormat="1" ht="15.7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</v>
      </c>
      <c r="H12" s="53"/>
      <c r="I12" s="34" t="s">
        <v>13</v>
      </c>
      <c r="J12" s="42">
        <f>SUM(J6:J11)+142+22</f>
        <v>439</v>
      </c>
      <c r="K12" s="42">
        <f>SUM(K6:K11)</f>
        <v>56.33199999999999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2:14" s="15" customFormat="1" ht="15.7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2:14" s="24" customFormat="1" ht="15.75">
      <c r="B14" s="83" t="s">
        <v>15</v>
      </c>
      <c r="C14" s="83"/>
      <c r="D14" s="83"/>
      <c r="E14" s="83"/>
      <c r="F14" s="83"/>
      <c r="G14" s="83"/>
      <c r="H14" s="55"/>
      <c r="I14" s="83" t="s">
        <v>28</v>
      </c>
      <c r="J14" s="83"/>
      <c r="K14" s="83"/>
      <c r="L14" s="83"/>
      <c r="M14" s="83"/>
      <c r="N14" s="83"/>
    </row>
    <row r="15" spans="2:14" s="15" customFormat="1" ht="63">
      <c r="B15" s="45" t="s">
        <v>0</v>
      </c>
      <c r="C15" s="45" t="s">
        <v>1</v>
      </c>
      <c r="D15" s="82" t="s">
        <v>2</v>
      </c>
      <c r="E15" s="82"/>
      <c r="F15" s="82"/>
      <c r="G15" s="45" t="s">
        <v>3</v>
      </c>
      <c r="H15" s="52"/>
      <c r="I15" s="45" t="s">
        <v>0</v>
      </c>
      <c r="J15" s="45" t="s">
        <v>1</v>
      </c>
      <c r="K15" s="82" t="s">
        <v>2</v>
      </c>
      <c r="L15" s="82"/>
      <c r="M15" s="82"/>
      <c r="N15" s="45" t="s">
        <v>3</v>
      </c>
    </row>
    <row r="16" spans="2:14" s="15" customFormat="1" ht="15.7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customHeight="1" hidden="1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>
      <c r="B18" s="40" t="s">
        <v>88</v>
      </c>
      <c r="C18" s="61" t="s">
        <v>89</v>
      </c>
      <c r="D18" s="61">
        <v>40.3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7.536</v>
      </c>
      <c r="L19" s="64">
        <v>5.959</v>
      </c>
      <c r="M19" s="64">
        <v>48.031</v>
      </c>
      <c r="N19" s="64">
        <v>276.11</v>
      </c>
    </row>
    <row r="20" spans="2:14" s="15" customFormat="1" ht="15.7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>SUM(K18:K22)</f>
        <v>25.186</v>
      </c>
      <c r="L23" s="42">
        <f>SUM(L18:L22)</f>
        <v>23.159</v>
      </c>
      <c r="M23" s="42">
        <f>SUM(M18:M22)</f>
        <v>122.42099999999999</v>
      </c>
      <c r="N23" s="42">
        <f>SUM(N18:N22)</f>
        <v>821.89</v>
      </c>
    </row>
    <row r="24" spans="2:14" s="15" customFormat="1" ht="15.7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>
      <c r="B25" s="83" t="s">
        <v>17</v>
      </c>
      <c r="C25" s="83"/>
      <c r="D25" s="83"/>
      <c r="E25" s="83"/>
      <c r="F25" s="83"/>
      <c r="G25" s="83"/>
      <c r="H25" s="55"/>
      <c r="I25" s="83" t="s">
        <v>29</v>
      </c>
      <c r="J25" s="83"/>
      <c r="K25" s="83"/>
      <c r="L25" s="83"/>
      <c r="M25" s="83"/>
      <c r="N25" s="83"/>
    </row>
    <row r="26" spans="2:14" s="15" customFormat="1" ht="63">
      <c r="B26" s="45" t="s">
        <v>0</v>
      </c>
      <c r="C26" s="45" t="s">
        <v>1</v>
      </c>
      <c r="D26" s="82" t="s">
        <v>2</v>
      </c>
      <c r="E26" s="82"/>
      <c r="F26" s="82"/>
      <c r="G26" s="45" t="s">
        <v>3</v>
      </c>
      <c r="H26" s="52"/>
      <c r="I26" s="45" t="s">
        <v>0</v>
      </c>
      <c r="J26" s="45" t="s">
        <v>1</v>
      </c>
      <c r="K26" s="82" t="s">
        <v>2</v>
      </c>
      <c r="L26" s="82"/>
      <c r="M26" s="82"/>
      <c r="N26" s="45" t="s">
        <v>3</v>
      </c>
    </row>
    <row r="27" spans="2:14" s="15" customFormat="1" ht="15.7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customHeight="1" hidden="1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>
      <c r="B30" s="40" t="s">
        <v>61</v>
      </c>
      <c r="C30" s="46">
        <v>265</v>
      </c>
      <c r="D30" s="46">
        <v>8.281</v>
      </c>
      <c r="E30" s="46">
        <v>9.018</v>
      </c>
      <c r="F30" s="46">
        <v>38.559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>
      <c r="B35" s="34" t="s">
        <v>13</v>
      </c>
      <c r="C35" s="46">
        <f>SUM(C30:C34)</f>
        <v>500</v>
      </c>
      <c r="D35" s="46">
        <v>12.646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</v>
      </c>
      <c r="N35" s="42">
        <f>SUM(N30:N34)</f>
        <v>443.5</v>
      </c>
    </row>
    <row r="36" spans="2:14" s="15" customFormat="1" ht="15.7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>
      <c r="B37" s="83" t="s">
        <v>19</v>
      </c>
      <c r="C37" s="83"/>
      <c r="D37" s="83"/>
      <c r="E37" s="83"/>
      <c r="F37" s="83"/>
      <c r="G37" s="83"/>
      <c r="H37" s="55"/>
      <c r="I37" s="83" t="s">
        <v>31</v>
      </c>
      <c r="J37" s="83"/>
      <c r="K37" s="83"/>
      <c r="L37" s="83"/>
      <c r="M37" s="83"/>
      <c r="N37" s="83"/>
    </row>
    <row r="38" spans="2:14" s="15" customFormat="1" ht="63">
      <c r="B38" s="45" t="s">
        <v>0</v>
      </c>
      <c r="C38" s="45" t="s">
        <v>1</v>
      </c>
      <c r="D38" s="82" t="s">
        <v>2</v>
      </c>
      <c r="E38" s="82"/>
      <c r="F38" s="82"/>
      <c r="G38" s="45" t="s">
        <v>3</v>
      </c>
      <c r="H38" s="52"/>
      <c r="I38" s="45" t="s">
        <v>0</v>
      </c>
      <c r="J38" s="45" t="s">
        <v>1</v>
      </c>
      <c r="K38" s="82" t="s">
        <v>2</v>
      </c>
      <c r="L38" s="82"/>
      <c r="M38" s="82"/>
      <c r="N38" s="45" t="s">
        <v>3</v>
      </c>
    </row>
    <row r="39" spans="2:14" s="15" customFormat="1" ht="15.7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>
      <c r="B42" s="43" t="s">
        <v>38</v>
      </c>
      <c r="C42" s="13">
        <v>86</v>
      </c>
      <c r="D42" s="46">
        <v>18.4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32.8</v>
      </c>
    </row>
    <row r="43" spans="2:14" s="15" customFormat="1" ht="15.7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>
      <c r="B48" s="34" t="s">
        <v>13</v>
      </c>
      <c r="C48" s="46">
        <f>SUM(C42:C47)</f>
        <v>576</v>
      </c>
      <c r="D48" s="46">
        <v>23.332</v>
      </c>
      <c r="E48" s="46">
        <v>17.415</v>
      </c>
      <c r="F48" s="46">
        <v>75.42</v>
      </c>
      <c r="G48" s="46">
        <v>574.9300000000001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>
      <c r="B49" s="83" t="s">
        <v>21</v>
      </c>
      <c r="C49" s="83"/>
      <c r="D49" s="83"/>
      <c r="E49" s="83"/>
      <c r="F49" s="83"/>
      <c r="G49" s="83"/>
      <c r="H49" s="55"/>
      <c r="I49" s="83" t="s">
        <v>33</v>
      </c>
      <c r="J49" s="83"/>
      <c r="K49" s="83"/>
      <c r="L49" s="83"/>
      <c r="M49" s="83"/>
      <c r="N49" s="83"/>
    </row>
    <row r="50" spans="2:14" s="15" customFormat="1" ht="63">
      <c r="B50" s="45" t="s">
        <v>0</v>
      </c>
      <c r="C50" s="45" t="s">
        <v>1</v>
      </c>
      <c r="D50" s="82" t="s">
        <v>2</v>
      </c>
      <c r="E50" s="82"/>
      <c r="F50" s="82"/>
      <c r="G50" s="45" t="s">
        <v>3</v>
      </c>
      <c r="H50" s="52"/>
      <c r="I50" s="45" t="s">
        <v>0</v>
      </c>
      <c r="J50" s="45" t="s">
        <v>1</v>
      </c>
      <c r="K50" s="82" t="s">
        <v>2</v>
      </c>
      <c r="L50" s="82"/>
      <c r="M50" s="82"/>
      <c r="N50" s="45" t="s">
        <v>3</v>
      </c>
    </row>
    <row r="51" spans="2:14" s="15" customFormat="1" ht="15.7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>
      <c r="B54" s="40" t="s">
        <v>54</v>
      </c>
      <c r="C54" s="45">
        <v>150</v>
      </c>
      <c r="D54" s="45">
        <v>4.5</v>
      </c>
      <c r="E54" s="45">
        <v>5.1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</v>
      </c>
    </row>
    <row r="56" spans="2:14" s="15" customFormat="1" ht="15.7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538.8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</v>
      </c>
      <c r="M59" s="44">
        <f>SUM(M53:M58)</f>
        <v>64.85</v>
      </c>
      <c r="N59" s="44">
        <f>SUM(N53:N58)</f>
        <v>542.36</v>
      </c>
    </row>
    <row r="60" spans="3:14" s="15" customFormat="1" ht="15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 ht="15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 ht="15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 ht="15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sheetProtection/>
  <mergeCells count="21"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  <mergeCell ref="K3:M3"/>
    <mergeCell ref="I14:N14"/>
    <mergeCell ref="K15:M15"/>
    <mergeCell ref="I25:N25"/>
    <mergeCell ref="K26:M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49">
      <selection activeCell="D10" sqref="D10"/>
    </sheetView>
  </sheetViews>
  <sheetFormatPr defaultColWidth="9.140625" defaultRowHeight="15"/>
  <cols>
    <col min="1" max="1" width="3.140625" style="0" customWidth="1"/>
    <col min="2" max="2" width="30.140625" style="0" customWidth="1"/>
    <col min="3" max="3" width="10.8515625" style="4" customWidth="1"/>
    <col min="4" max="5" width="9.140625" style="4" customWidth="1"/>
    <col min="6" max="6" width="9.57421875" style="4" customWidth="1"/>
    <col min="7" max="7" width="10.421875" style="4" customWidth="1"/>
    <col min="8" max="8" width="5.00390625" style="0" customWidth="1"/>
    <col min="9" max="9" width="4.57421875" style="0" customWidth="1"/>
    <col min="10" max="10" width="30.00390625" style="0" customWidth="1"/>
    <col min="11" max="11" width="12.421875" style="4" customWidth="1"/>
    <col min="12" max="14" width="9.140625" style="4" customWidth="1"/>
    <col min="15" max="15" width="10.57421875" style="4" customWidth="1"/>
  </cols>
  <sheetData>
    <row r="1" spans="2:15" ht="18.75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s="25" customFormat="1" ht="30.75" customHeight="1">
      <c r="B2" s="85" t="s">
        <v>14</v>
      </c>
      <c r="C2" s="85"/>
      <c r="D2" s="85"/>
      <c r="E2" s="85"/>
      <c r="F2" s="85"/>
      <c r="G2" s="85"/>
      <c r="J2" s="83" t="s">
        <v>23</v>
      </c>
      <c r="K2" s="83"/>
      <c r="L2" s="83"/>
      <c r="M2" s="83"/>
      <c r="N2" s="83"/>
      <c r="O2" s="83"/>
    </row>
    <row r="3" spans="2:15" s="23" customFormat="1" ht="63"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2:15" s="23" customFormat="1" ht="21" customHeight="1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customHeight="1" hidden="1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>
      <c r="B6" s="43" t="s">
        <v>48</v>
      </c>
      <c r="C6" s="13">
        <v>200</v>
      </c>
      <c r="D6" s="68">
        <v>7.075</v>
      </c>
      <c r="E6" s="68">
        <v>6.08</v>
      </c>
      <c r="F6" s="68">
        <v>17.232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</v>
      </c>
      <c r="N6" s="60">
        <v>12.95</v>
      </c>
      <c r="O6" s="60">
        <v>98.29</v>
      </c>
    </row>
    <row r="7" spans="2:15" s="23" customFormat="1" ht="15.75">
      <c r="B7" s="43" t="s">
        <v>65</v>
      </c>
      <c r="C7" s="26">
        <v>100</v>
      </c>
      <c r="D7" s="26">
        <v>14.66</v>
      </c>
      <c r="E7" s="26">
        <v>18.188</v>
      </c>
      <c r="F7" s="26">
        <v>17.026</v>
      </c>
      <c r="G7" s="26">
        <v>298.46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>
      <c r="B8" s="40" t="s">
        <v>43</v>
      </c>
      <c r="C8" s="26">
        <v>150</v>
      </c>
      <c r="D8" s="26">
        <v>6.34</v>
      </c>
      <c r="E8" s="26">
        <v>5.275</v>
      </c>
      <c r="F8" s="26">
        <v>28.615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</v>
      </c>
      <c r="N8" s="39">
        <v>28.615</v>
      </c>
      <c r="O8" s="39">
        <v>187.05</v>
      </c>
    </row>
    <row r="9" spans="2:15" s="23" customFormat="1" ht="15.75">
      <c r="B9" s="40" t="s">
        <v>45</v>
      </c>
      <c r="C9" s="26">
        <v>60</v>
      </c>
      <c r="D9" s="26">
        <v>0.66</v>
      </c>
      <c r="E9" s="26">
        <v>0</v>
      </c>
      <c r="F9" s="26">
        <v>2.3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2.3</v>
      </c>
      <c r="O9" s="60">
        <v>14.4</v>
      </c>
    </row>
    <row r="10" spans="2:15" s="23" customFormat="1" ht="15.75">
      <c r="B10" s="40" t="s">
        <v>66</v>
      </c>
      <c r="C10" s="37">
        <v>200</v>
      </c>
      <c r="D10" s="37">
        <v>0.18</v>
      </c>
      <c r="E10" s="37">
        <v>0.18</v>
      </c>
      <c r="F10" s="37">
        <v>28.362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28.362</v>
      </c>
      <c r="O10" s="39">
        <v>116.91</v>
      </c>
    </row>
    <row r="11" spans="2:15" s="23" customFormat="1" ht="15.7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</v>
      </c>
      <c r="M13" s="42">
        <f>SUM(M6:M12)</f>
        <v>38.565</v>
      </c>
      <c r="N13" s="42">
        <f>SUM(N6:N12)</f>
        <v>108.85699999999997</v>
      </c>
      <c r="O13" s="42">
        <f>SUM(O6:O12)</f>
        <v>947.5899999999999</v>
      </c>
    </row>
    <row r="14" spans="2:15" s="25" customFormat="1" ht="30" customHeight="1">
      <c r="B14" s="85" t="s">
        <v>15</v>
      </c>
      <c r="C14" s="85"/>
      <c r="D14" s="85"/>
      <c r="E14" s="85"/>
      <c r="F14" s="85"/>
      <c r="G14" s="85"/>
      <c r="J14" s="83" t="s">
        <v>44</v>
      </c>
      <c r="K14" s="83"/>
      <c r="L14" s="83"/>
      <c r="M14" s="83"/>
      <c r="N14" s="83"/>
      <c r="O14" s="83"/>
    </row>
    <row r="15" spans="2:15" s="23" customFormat="1" ht="63"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2:15" s="23" customFormat="1" ht="20.25" customHeight="1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>
      <c r="B18" s="40" t="s">
        <v>64</v>
      </c>
      <c r="C18" s="68">
        <v>200</v>
      </c>
      <c r="D18" s="68">
        <v>2.032</v>
      </c>
      <c r="E18" s="68">
        <v>4.19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</v>
      </c>
      <c r="N18" s="26">
        <v>18.65</v>
      </c>
      <c r="O18" s="26">
        <v>128.7</v>
      </c>
    </row>
    <row r="19" spans="2:15" s="23" customFormat="1" ht="15.7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>
      <c r="B25" s="22" t="s">
        <v>13</v>
      </c>
      <c r="C25" s="42">
        <f>SUM(C18:C24)+80+75</f>
        <v>880</v>
      </c>
      <c r="D25" s="42">
        <f>SUM(D18:D24)</f>
        <v>38.522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</v>
      </c>
      <c r="M25" s="42">
        <f>SUM(M18:M24)</f>
        <v>37.77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>
      <c r="B26" s="85" t="s">
        <v>17</v>
      </c>
      <c r="C26" s="85"/>
      <c r="D26" s="85"/>
      <c r="E26" s="85"/>
      <c r="F26" s="85"/>
      <c r="G26" s="85"/>
      <c r="J26" s="83" t="s">
        <v>29</v>
      </c>
      <c r="K26" s="83"/>
      <c r="L26" s="83"/>
      <c r="M26" s="83"/>
      <c r="N26" s="83"/>
      <c r="O26" s="83"/>
    </row>
    <row r="27" spans="2:15" s="23" customFormat="1" ht="63">
      <c r="B27" s="6" t="s">
        <v>0</v>
      </c>
      <c r="C27" s="6" t="s">
        <v>1</v>
      </c>
      <c r="D27" s="82" t="s">
        <v>2</v>
      </c>
      <c r="E27" s="82"/>
      <c r="F27" s="82"/>
      <c r="G27" s="6" t="s">
        <v>3</v>
      </c>
      <c r="J27" s="6" t="s">
        <v>0</v>
      </c>
      <c r="K27" s="6" t="s">
        <v>1</v>
      </c>
      <c r="L27" s="82" t="s">
        <v>2</v>
      </c>
      <c r="M27" s="82"/>
      <c r="N27" s="82"/>
      <c r="O27" s="6" t="s">
        <v>3</v>
      </c>
    </row>
    <row r="28" spans="2:15" s="23" customFormat="1" ht="17.25" customHeight="1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>
      <c r="B30" s="40" t="s">
        <v>69</v>
      </c>
      <c r="C30" s="13">
        <v>200</v>
      </c>
      <c r="D30" s="26">
        <v>5.12</v>
      </c>
      <c r="E30" s="26">
        <v>3.89</v>
      </c>
      <c r="F30" s="26">
        <v>18.06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18.06</v>
      </c>
      <c r="O30" s="60">
        <v>128.06</v>
      </c>
    </row>
    <row r="31" spans="2:15" s="23" customFormat="1" ht="15.7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28.362</v>
      </c>
      <c r="O34" s="39">
        <v>116.91</v>
      </c>
    </row>
    <row r="35" spans="2:15" s="23" customFormat="1" ht="15.7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>
      <c r="B37" s="22" t="s">
        <v>13</v>
      </c>
      <c r="C37" s="26">
        <f>SUM(C30:C36)+150</f>
        <v>845</v>
      </c>
      <c r="D37" s="26">
        <f>SUM(D30:D36)</f>
        <v>38.14</v>
      </c>
      <c r="E37" s="48">
        <f>SUM(E30:E36)</f>
        <v>37.309999999999995</v>
      </c>
      <c r="F37" s="48">
        <f>SUM(F30:F36)</f>
        <v>113.1</v>
      </c>
      <c r="G37" s="48">
        <f>SUM(G30:G36)</f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1036.37</v>
      </c>
    </row>
    <row r="38" spans="2:15" s="25" customFormat="1" ht="24" customHeight="1">
      <c r="B38" s="85" t="s">
        <v>19</v>
      </c>
      <c r="C38" s="85"/>
      <c r="D38" s="85"/>
      <c r="E38" s="85"/>
      <c r="F38" s="85"/>
      <c r="G38" s="85"/>
      <c r="J38" s="83" t="s">
        <v>31</v>
      </c>
      <c r="K38" s="83"/>
      <c r="L38" s="83"/>
      <c r="M38" s="83"/>
      <c r="N38" s="83"/>
      <c r="O38" s="83"/>
    </row>
    <row r="39" spans="2:15" s="23" customFormat="1" ht="63">
      <c r="B39" s="6" t="s">
        <v>0</v>
      </c>
      <c r="C39" s="6" t="s">
        <v>1</v>
      </c>
      <c r="D39" s="82" t="s">
        <v>2</v>
      </c>
      <c r="E39" s="82"/>
      <c r="F39" s="82"/>
      <c r="G39" s="6" t="s">
        <v>3</v>
      </c>
      <c r="J39" s="6" t="s">
        <v>0</v>
      </c>
      <c r="K39" s="6" t="s">
        <v>1</v>
      </c>
      <c r="L39" s="82" t="s">
        <v>2</v>
      </c>
      <c r="M39" s="82"/>
      <c r="N39" s="82"/>
      <c r="O39" s="6" t="s">
        <v>3</v>
      </c>
    </row>
    <row r="40" spans="2:15" s="23" customFormat="1" ht="15.7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customHeight="1" hidden="1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</v>
      </c>
      <c r="M42" s="60">
        <v>6.08</v>
      </c>
      <c r="N42" s="60">
        <v>17.232</v>
      </c>
      <c r="O42" s="60">
        <v>152.18</v>
      </c>
    </row>
    <row r="43" spans="2:15" s="23" customFormat="1" ht="15.75">
      <c r="B43" s="40" t="s">
        <v>71</v>
      </c>
      <c r="C43" s="26">
        <v>100</v>
      </c>
      <c r="D43" s="26">
        <v>18.08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>
      <c r="B45" s="40" t="s">
        <v>45</v>
      </c>
      <c r="C45" s="60">
        <v>60</v>
      </c>
      <c r="D45" s="60">
        <v>0.66</v>
      </c>
      <c r="E45" s="60">
        <v>0</v>
      </c>
      <c r="F45" s="60">
        <v>2.3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2.3</v>
      </c>
      <c r="O45" s="60">
        <v>14.4</v>
      </c>
    </row>
    <row r="46" spans="2:15" s="23" customFormat="1" ht="15.7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2:15" s="23" customFormat="1" ht="15.7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16.33</v>
      </c>
      <c r="N49" s="42">
        <f>SUM(N42:N48)</f>
        <v>107.05199999999999</v>
      </c>
      <c r="O49" s="42">
        <f>SUM(O42:O48)</f>
        <v>661.0799999999999</v>
      </c>
    </row>
    <row r="50" spans="2:15" s="25" customFormat="1" ht="27.75" customHeight="1">
      <c r="B50" s="85" t="s">
        <v>21</v>
      </c>
      <c r="C50" s="85"/>
      <c r="D50" s="85"/>
      <c r="E50" s="85"/>
      <c r="F50" s="85"/>
      <c r="G50" s="85"/>
      <c r="J50" s="83" t="s">
        <v>33</v>
      </c>
      <c r="K50" s="83"/>
      <c r="L50" s="83"/>
      <c r="M50" s="83"/>
      <c r="N50" s="83"/>
      <c r="O50" s="83"/>
    </row>
    <row r="51" spans="2:15" s="23" customFormat="1" ht="63">
      <c r="B51" s="6" t="s">
        <v>0</v>
      </c>
      <c r="C51" s="6" t="s">
        <v>1</v>
      </c>
      <c r="D51" s="82" t="s">
        <v>2</v>
      </c>
      <c r="E51" s="82"/>
      <c r="F51" s="82"/>
      <c r="G51" s="6" t="s">
        <v>3</v>
      </c>
      <c r="J51" s="6" t="s">
        <v>0</v>
      </c>
      <c r="K51" s="6" t="s">
        <v>1</v>
      </c>
      <c r="L51" s="82" t="s">
        <v>2</v>
      </c>
      <c r="M51" s="82"/>
      <c r="N51" s="82"/>
      <c r="O51" s="6" t="s">
        <v>3</v>
      </c>
    </row>
    <row r="52" spans="2:15" s="23" customFormat="1" ht="21.75" customHeight="1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2:15" s="23" customFormat="1" ht="15.75" hidden="1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2:15" s="23" customFormat="1" ht="31.5">
      <c r="B54" s="40" t="s">
        <v>72</v>
      </c>
      <c r="C54" s="13">
        <v>200</v>
      </c>
      <c r="D54" s="60">
        <v>2.38</v>
      </c>
      <c r="E54" s="60">
        <v>1.836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2:15" s="23" customFormat="1" ht="15.7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7.172</v>
      </c>
      <c r="O55" s="68">
        <v>156.99</v>
      </c>
    </row>
    <row r="56" spans="2:15" s="23" customFormat="1" ht="15.7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7.536</v>
      </c>
      <c r="M56" s="26">
        <v>5.959</v>
      </c>
      <c r="N56" s="26">
        <v>48.031</v>
      </c>
      <c r="O56" s="26">
        <v>276.11</v>
      </c>
    </row>
    <row r="57" spans="2:15" s="23" customFormat="1" ht="31.5" customHeight="1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2:15" s="23" customFormat="1" ht="15.7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2:15" s="23" customFormat="1" ht="15.7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2:15" s="23" customFormat="1" ht="15.7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2:15" s="23" customFormat="1" ht="15.75">
      <c r="B61" s="22" t="s">
        <v>13</v>
      </c>
      <c r="C61" s="42">
        <f>SUM(C54:C60)</f>
        <v>775</v>
      </c>
      <c r="D61" s="42">
        <f>SUM(D54:D60)</f>
        <v>39.12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139.813</v>
      </c>
      <c r="O61" s="42">
        <f>SUM(O54:O60)</f>
        <v>990.75</v>
      </c>
    </row>
    <row r="62" spans="2:15" s="23" customFormat="1" ht="15.7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3:15" s="21" customFormat="1" ht="15.7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sheetProtection/>
  <mergeCells count="21"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  <mergeCell ref="B26:G26"/>
    <mergeCell ref="D27:F27"/>
    <mergeCell ref="B38:G38"/>
    <mergeCell ref="D39:F39"/>
    <mergeCell ref="B50: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140625" style="35" customWidth="1"/>
    <col min="2" max="2" width="28.140625" style="35" customWidth="1"/>
    <col min="3" max="5" width="9.140625" style="35" customWidth="1"/>
    <col min="6" max="7" width="9.8515625" style="35" customWidth="1"/>
    <col min="8" max="8" width="9.140625" style="35" customWidth="1"/>
    <col min="9" max="9" width="0.42578125" style="35" customWidth="1"/>
    <col min="10" max="10" width="30.421875" style="35" customWidth="1"/>
    <col min="11" max="13" width="9.140625" style="35" customWidth="1"/>
    <col min="14" max="14" width="9.7109375" style="35" customWidth="1"/>
    <col min="15" max="15" width="9.8515625" style="35" customWidth="1"/>
  </cols>
  <sheetData>
    <row r="1" spans="1:15" ht="15.7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 ht="15.75">
      <c r="A2" s="25"/>
      <c r="B2" s="85" t="s">
        <v>14</v>
      </c>
      <c r="C2" s="85"/>
      <c r="D2" s="85"/>
      <c r="E2" s="85"/>
      <c r="F2" s="85"/>
      <c r="G2" s="85"/>
      <c r="H2" s="25"/>
      <c r="I2" s="25"/>
      <c r="J2" s="85" t="s">
        <v>23</v>
      </c>
      <c r="K2" s="85"/>
      <c r="L2" s="85"/>
      <c r="M2" s="85"/>
      <c r="N2" s="85"/>
      <c r="O2" s="85"/>
    </row>
    <row r="3" spans="1:15" s="15" customFormat="1" ht="63">
      <c r="A3" s="23"/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H3" s="23"/>
      <c r="I3" s="23"/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1:15" s="15" customFormat="1" ht="15.75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customHeight="1" hidden="1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 ht="15.75">
      <c r="A6" s="23"/>
      <c r="B6" s="43" t="s">
        <v>48</v>
      </c>
      <c r="C6" s="13">
        <v>200</v>
      </c>
      <c r="D6" s="39">
        <v>7.075</v>
      </c>
      <c r="E6" s="39">
        <v>6.08</v>
      </c>
      <c r="F6" s="39">
        <v>17.232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18.06</v>
      </c>
      <c r="O6" s="60">
        <v>128.06</v>
      </c>
    </row>
    <row r="7" spans="1:15" s="15" customFormat="1" ht="21" customHeight="1">
      <c r="A7" s="23"/>
      <c r="B7" s="43" t="s">
        <v>65</v>
      </c>
      <c r="C7" s="66">
        <v>100</v>
      </c>
      <c r="D7" s="66">
        <v>14.66</v>
      </c>
      <c r="E7" s="66">
        <v>18.188</v>
      </c>
      <c r="F7" s="66">
        <v>17.026</v>
      </c>
      <c r="G7" s="66">
        <v>298.46</v>
      </c>
      <c r="H7" s="23"/>
      <c r="I7" s="23"/>
      <c r="J7" s="40" t="s">
        <v>82</v>
      </c>
      <c r="K7" s="34" t="s">
        <v>55</v>
      </c>
      <c r="L7" s="34">
        <v>17.493</v>
      </c>
      <c r="M7" s="34">
        <v>23.577</v>
      </c>
      <c r="N7" s="34">
        <v>27.344</v>
      </c>
      <c r="O7" s="34">
        <v>391.68</v>
      </c>
    </row>
    <row r="8" spans="1:15" s="15" customFormat="1" ht="15.75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7.536</v>
      </c>
      <c r="M8" s="39">
        <v>5.959</v>
      </c>
      <c r="N8" s="39">
        <v>48.031</v>
      </c>
      <c r="O8" s="39">
        <v>276.11</v>
      </c>
    </row>
    <row r="9" spans="1:15" s="15" customFormat="1" ht="15.75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2.3</v>
      </c>
      <c r="M9" s="34">
        <v>6.8</v>
      </c>
      <c r="N9" s="34">
        <v>11.7</v>
      </c>
      <c r="O9" s="34">
        <v>119</v>
      </c>
    </row>
    <row r="10" spans="1:15" s="15" customFormat="1" ht="15.75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 ht="15.75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 ht="15.75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 ht="15.75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</v>
      </c>
      <c r="F13" s="43">
        <f>SUM(F6:F12)</f>
        <v>130.568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</v>
      </c>
      <c r="N13" s="43">
        <f>SUM(N6:N12)</f>
        <v>158.085</v>
      </c>
      <c r="O13" s="43">
        <f>SUM(O6:O12)</f>
        <v>1170.35</v>
      </c>
    </row>
    <row r="14" spans="1:15" s="24" customFormat="1" ht="15.75">
      <c r="A14" s="25"/>
      <c r="B14" s="85" t="s">
        <v>15</v>
      </c>
      <c r="C14" s="85"/>
      <c r="D14" s="85"/>
      <c r="E14" s="85"/>
      <c r="F14" s="85"/>
      <c r="G14" s="85"/>
      <c r="H14" s="25"/>
      <c r="I14" s="25"/>
      <c r="J14" s="85" t="s">
        <v>28</v>
      </c>
      <c r="K14" s="85"/>
      <c r="L14" s="85"/>
      <c r="M14" s="85"/>
      <c r="N14" s="85"/>
      <c r="O14" s="85"/>
    </row>
    <row r="15" spans="1:15" s="15" customFormat="1" ht="63">
      <c r="A15" s="23"/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H15" s="23"/>
      <c r="I15" s="23"/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1:15" s="15" customFormat="1" ht="15.75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t="15.75" hidden="1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>
      <c r="A18" s="23"/>
      <c r="B18" s="40" t="s">
        <v>64</v>
      </c>
      <c r="C18" s="60">
        <v>200</v>
      </c>
      <c r="D18" s="60">
        <v>2.032</v>
      </c>
      <c r="E18" s="60">
        <v>4.19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</v>
      </c>
      <c r="N18" s="60">
        <v>12.95</v>
      </c>
      <c r="O18" s="60">
        <v>98.29</v>
      </c>
    </row>
    <row r="19" spans="1:15" s="15" customFormat="1" ht="15.75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7.172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 ht="15.75">
      <c r="A20" s="23"/>
      <c r="B20" s="40" t="s">
        <v>46</v>
      </c>
      <c r="C20" s="39">
        <v>200</v>
      </c>
      <c r="D20" s="39">
        <v>7.536</v>
      </c>
      <c r="E20" s="39">
        <v>5.959</v>
      </c>
      <c r="F20" s="39">
        <v>48.031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 ht="15.75">
      <c r="A21" s="23"/>
      <c r="B21" s="40" t="s">
        <v>79</v>
      </c>
      <c r="C21" s="34">
        <v>100</v>
      </c>
      <c r="D21" s="34">
        <v>2.3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 ht="15.75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 ht="15.75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 ht="15.75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 ht="15.75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 ht="15.75">
      <c r="A26" s="23"/>
      <c r="B26" s="34" t="s">
        <v>13</v>
      </c>
      <c r="C26" s="43">
        <f>SUM(C18:C25)+80+50</f>
        <v>905</v>
      </c>
      <c r="D26" s="43">
        <f>SUM(D18:D25)</f>
        <v>32.171</v>
      </c>
      <c r="E26" s="43">
        <f>SUM(E18:E25)</f>
        <v>24.779</v>
      </c>
      <c r="F26" s="43">
        <f>SUM(F18:F25)</f>
        <v>145.463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 ht="15.75">
      <c r="A27" s="25"/>
      <c r="B27" s="85" t="s">
        <v>17</v>
      </c>
      <c r="C27" s="85"/>
      <c r="D27" s="85"/>
      <c r="E27" s="85"/>
      <c r="F27" s="85"/>
      <c r="G27" s="85"/>
      <c r="H27" s="25"/>
      <c r="I27" s="25"/>
      <c r="J27" s="85" t="s">
        <v>29</v>
      </c>
      <c r="K27" s="85"/>
      <c r="L27" s="85"/>
      <c r="M27" s="85"/>
      <c r="N27" s="85"/>
      <c r="O27" s="85"/>
    </row>
    <row r="28" spans="1:15" s="15" customFormat="1" ht="63">
      <c r="A28" s="23"/>
      <c r="B28" s="6" t="s">
        <v>0</v>
      </c>
      <c r="C28" s="6" t="s">
        <v>1</v>
      </c>
      <c r="D28" s="82" t="s">
        <v>2</v>
      </c>
      <c r="E28" s="82"/>
      <c r="F28" s="82"/>
      <c r="G28" s="6" t="s">
        <v>3</v>
      </c>
      <c r="H28" s="23"/>
      <c r="I28" s="23"/>
      <c r="J28" s="6" t="s">
        <v>0</v>
      </c>
      <c r="K28" s="6" t="s">
        <v>1</v>
      </c>
      <c r="L28" s="82" t="s">
        <v>2</v>
      </c>
      <c r="M28" s="82"/>
      <c r="N28" s="82"/>
      <c r="O28" s="6" t="s">
        <v>3</v>
      </c>
    </row>
    <row r="29" spans="1:15" s="15" customFormat="1" ht="15.75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>
      <c r="A31" s="23"/>
      <c r="B31" s="40" t="s">
        <v>72</v>
      </c>
      <c r="C31" s="13">
        <v>200</v>
      </c>
      <c r="D31" s="39">
        <v>2.38</v>
      </c>
      <c r="E31" s="39">
        <v>1.836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</v>
      </c>
      <c r="M31" s="60">
        <v>6.08</v>
      </c>
      <c r="N31" s="60">
        <v>17.232</v>
      </c>
      <c r="O31" s="60">
        <v>152.18</v>
      </c>
    </row>
    <row r="32" spans="1:15" s="15" customFormat="1" ht="15.75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</v>
      </c>
      <c r="M32" s="34">
        <v>22.483</v>
      </c>
      <c r="N32" s="34">
        <v>48.1</v>
      </c>
      <c r="O32" s="34">
        <v>480.05</v>
      </c>
    </row>
    <row r="33" spans="1:15" s="15" customFormat="1" ht="15.75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</v>
      </c>
    </row>
    <row r="34" spans="1:15" s="15" customFormat="1" ht="15.75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28.362</v>
      </c>
      <c r="O34" s="39">
        <v>116.91</v>
      </c>
    </row>
    <row r="35" spans="1:15" s="15" customFormat="1" ht="15.75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28.362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 ht="15.75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 ht="15.75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 ht="15.75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</v>
      </c>
      <c r="F38" s="43">
        <f>SUM(F31:F37)</f>
        <v>116.082</v>
      </c>
      <c r="G38" s="43">
        <f>SUM(G31:G37)</f>
        <v>1029.12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33.263</v>
      </c>
      <c r="M38" s="43">
        <f>SUM(M31:M37)</f>
        <v>29.393</v>
      </c>
      <c r="N38" s="43">
        <f>SUM(N31:N37)</f>
        <v>127.74399999999997</v>
      </c>
      <c r="O38" s="43">
        <f>SUM(O31:O37)</f>
        <v>922.4399999999999</v>
      </c>
    </row>
    <row r="39" spans="1:15" s="24" customFormat="1" ht="15.75">
      <c r="A39" s="25"/>
      <c r="B39" s="85" t="s">
        <v>19</v>
      </c>
      <c r="C39" s="85"/>
      <c r="D39" s="85"/>
      <c r="E39" s="85"/>
      <c r="F39" s="85"/>
      <c r="G39" s="85"/>
      <c r="H39" s="25"/>
      <c r="I39" s="25"/>
      <c r="J39" s="85" t="s">
        <v>31</v>
      </c>
      <c r="K39" s="85"/>
      <c r="L39" s="85"/>
      <c r="M39" s="85"/>
      <c r="N39" s="85"/>
      <c r="O39" s="85"/>
    </row>
    <row r="40" spans="1:15" s="15" customFormat="1" ht="63">
      <c r="A40" s="23"/>
      <c r="B40" s="6" t="s">
        <v>0</v>
      </c>
      <c r="C40" s="6" t="s">
        <v>1</v>
      </c>
      <c r="D40" s="82" t="s">
        <v>2</v>
      </c>
      <c r="E40" s="82"/>
      <c r="F40" s="82"/>
      <c r="G40" s="6" t="s">
        <v>3</v>
      </c>
      <c r="H40" s="23"/>
      <c r="I40" s="23"/>
      <c r="J40" s="6" t="s">
        <v>0</v>
      </c>
      <c r="K40" s="6" t="s">
        <v>1</v>
      </c>
      <c r="L40" s="82" t="s">
        <v>2</v>
      </c>
      <c r="M40" s="82"/>
      <c r="N40" s="82"/>
      <c r="O40" s="6" t="s">
        <v>3</v>
      </c>
    </row>
    <row r="41" spans="1:15" s="15" customFormat="1" ht="15.75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18.06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 ht="15.75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>
      <c r="A46" s="23"/>
      <c r="B46" s="40" t="s">
        <v>81</v>
      </c>
      <c r="C46" s="20">
        <v>60</v>
      </c>
      <c r="D46" s="34">
        <v>1.3128</v>
      </c>
      <c r="E46" s="34">
        <v>3.079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 ht="15.75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 ht="15.75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 ht="15.75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>
      <c r="A50" s="23"/>
      <c r="B50" s="34" t="s">
        <v>13</v>
      </c>
      <c r="C50" s="43">
        <f>SUM(C43:C49)</f>
        <v>785</v>
      </c>
      <c r="D50" s="43">
        <f>SUM(D43:D49)</f>
        <v>32.3728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135.98</v>
      </c>
      <c r="O50" s="43">
        <f>SUM(O43:O49)</f>
        <v>1024.5500000000002</v>
      </c>
    </row>
    <row r="51" spans="1:15" s="24" customFormat="1" ht="15.75">
      <c r="A51" s="25"/>
      <c r="B51" s="85" t="s">
        <v>21</v>
      </c>
      <c r="C51" s="85"/>
      <c r="D51" s="85"/>
      <c r="E51" s="85"/>
      <c r="F51" s="85"/>
      <c r="G51" s="85"/>
      <c r="H51" s="25"/>
      <c r="I51" s="25"/>
      <c r="J51" s="85" t="s">
        <v>33</v>
      </c>
      <c r="K51" s="85"/>
      <c r="L51" s="85"/>
      <c r="M51" s="85"/>
      <c r="N51" s="85"/>
      <c r="O51" s="85"/>
    </row>
    <row r="52" spans="1:15" s="15" customFormat="1" ht="63">
      <c r="A52" s="23"/>
      <c r="B52" s="6" t="s">
        <v>0</v>
      </c>
      <c r="C52" s="6" t="s">
        <v>1</v>
      </c>
      <c r="D52" s="82" t="s">
        <v>2</v>
      </c>
      <c r="E52" s="82"/>
      <c r="F52" s="82"/>
      <c r="G52" s="6" t="s">
        <v>3</v>
      </c>
      <c r="H52" s="23"/>
      <c r="I52" s="23"/>
      <c r="J52" s="6" t="s">
        <v>0</v>
      </c>
      <c r="K52" s="6" t="s">
        <v>1</v>
      </c>
      <c r="L52" s="82" t="s">
        <v>2</v>
      </c>
      <c r="M52" s="82"/>
      <c r="N52" s="82"/>
      <c r="O52" s="6" t="s">
        <v>3</v>
      </c>
    </row>
    <row r="53" spans="1:15" s="15" customFormat="1" ht="15" customHeight="1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t="15.75" hidden="1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>
      <c r="A55" s="23"/>
      <c r="B55" s="40" t="s">
        <v>74</v>
      </c>
      <c r="C55" s="60" t="s">
        <v>87</v>
      </c>
      <c r="D55" s="60">
        <v>2.81</v>
      </c>
      <c r="E55" s="60">
        <v>4.65</v>
      </c>
      <c r="F55" s="60">
        <v>18.65</v>
      </c>
      <c r="G55" s="60">
        <v>128.7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</v>
      </c>
      <c r="N55" s="60">
        <v>18.65</v>
      </c>
      <c r="O55" s="60">
        <v>128.7</v>
      </c>
    </row>
    <row r="56" spans="1:15" s="15" customFormat="1" ht="15.75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18.188</v>
      </c>
      <c r="N56" s="60">
        <v>17.026</v>
      </c>
      <c r="O56" s="60">
        <v>298.46</v>
      </c>
    </row>
    <row r="57" spans="1:15" s="15" customFormat="1" ht="31.5">
      <c r="A57" s="23"/>
      <c r="B57" s="40" t="s">
        <v>43</v>
      </c>
      <c r="C57" s="39">
        <v>150</v>
      </c>
      <c r="D57" s="39">
        <v>6.34</v>
      </c>
      <c r="E57" s="39">
        <v>5.275</v>
      </c>
      <c r="F57" s="39">
        <v>28.615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 ht="15.75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</v>
      </c>
    </row>
    <row r="59" spans="1:15" s="15" customFormat="1" ht="15.75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28.362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28.362</v>
      </c>
      <c r="O59" s="39">
        <v>116.91</v>
      </c>
    </row>
    <row r="60" spans="1:15" s="15" customFormat="1" ht="15.75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 ht="15.75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 ht="15.75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29.368</v>
      </c>
      <c r="N62" s="43">
        <f>SUM(N55:N61)</f>
        <v>132.088</v>
      </c>
      <c r="O62" s="43">
        <f>SUM(O55:O61)</f>
        <v>927.3699999999999</v>
      </c>
    </row>
    <row r="63" spans="1:15" s="15" customFormat="1" ht="15.75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sheetProtection/>
  <mergeCells count="20"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2020-08-18T05:01:54Z</cp:lastPrinted>
  <dcterms:created xsi:type="dcterms:W3CDTF">2020-06-17T11:27:54Z</dcterms:created>
  <dcterms:modified xsi:type="dcterms:W3CDTF">2020-08-21T12:12:44Z</dcterms:modified>
  <cp:category/>
  <cp:version/>
  <cp:contentType/>
  <cp:contentStatus/>
</cp:coreProperties>
</file>